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9200" windowHeight="11760" activeTab="0"/>
  </bookViews>
  <sheets>
    <sheet name="Zezwolenia sezonowe I-VI 2018" sheetId="3" r:id="rId1"/>
  </sheets>
  <definedNames/>
  <calcPr calcId="162913"/>
</workbook>
</file>

<file path=xl/sharedStrings.xml><?xml version="1.0" encoding="utf-8"?>
<sst xmlns="http://schemas.openxmlformats.org/spreadsheetml/2006/main" count="185" uniqueCount="93">
  <si>
    <t>Styczeń</t>
  </si>
  <si>
    <t>Luty</t>
  </si>
  <si>
    <t>Marzec</t>
  </si>
  <si>
    <t>Kwiecień</t>
  </si>
  <si>
    <t>Maj</t>
  </si>
  <si>
    <t>Czerwiec</t>
  </si>
  <si>
    <t>Obywatelstwo</t>
  </si>
  <si>
    <t>Liczba wniosków, które wpłynęłu do urzędów w okresie I - VI 2018 r.</t>
  </si>
  <si>
    <t>Albania</t>
  </si>
  <si>
    <t>Armenia</t>
  </si>
  <si>
    <t>Azerbejdżan</t>
  </si>
  <si>
    <t>Bangladesz</t>
  </si>
  <si>
    <t>Białoruś</t>
  </si>
  <si>
    <t>Egipt</t>
  </si>
  <si>
    <t>Etiopia</t>
  </si>
  <si>
    <t>Filipiny</t>
  </si>
  <si>
    <t>Giblartar</t>
  </si>
  <si>
    <t>Gruzja</t>
  </si>
  <si>
    <t>Indie</t>
  </si>
  <si>
    <t>Irak</t>
  </si>
  <si>
    <t>Jordania</t>
  </si>
  <si>
    <t>Kazachstan</t>
  </si>
  <si>
    <t>Kenia</t>
  </si>
  <si>
    <t>Kirgistan</t>
  </si>
  <si>
    <t>Maroko</t>
  </si>
  <si>
    <t>Mongolia</t>
  </si>
  <si>
    <t>Mołdawia</t>
  </si>
  <si>
    <t>Nepal</t>
  </si>
  <si>
    <t>Pakistan</t>
  </si>
  <si>
    <t>Rosja</t>
  </si>
  <si>
    <t>Tadżykistan</t>
  </si>
  <si>
    <t>Turcja</t>
  </si>
  <si>
    <t>Turkmenistan</t>
  </si>
  <si>
    <t>Uganda</t>
  </si>
  <si>
    <t>Ukraina</t>
  </si>
  <si>
    <t>Uzbekistan</t>
  </si>
  <si>
    <t>Liczba wniosków o wydanie zezwolenia na pracę sezonową, które wpłynęły do powiatowych urzędów pracy w pierwszym półroczu 2018 r., według obywatelstwa wraz z liczbą zaświadczeń ich dotyczących</t>
  </si>
  <si>
    <t>Razem</t>
  </si>
  <si>
    <t>Województwo</t>
  </si>
  <si>
    <t>dolnośląskie</t>
  </si>
  <si>
    <t>kujawsko-pomorskie</t>
  </si>
  <si>
    <t>lubelskie</t>
  </si>
  <si>
    <t>lubuskie</t>
  </si>
  <si>
    <t>mazowieckie</t>
  </si>
  <si>
    <t>małopolskie</t>
  </si>
  <si>
    <t>opolskie</t>
  </si>
  <si>
    <t>podkarpackie</t>
  </si>
  <si>
    <t>podlaskie</t>
  </si>
  <si>
    <t>pomorskie</t>
  </si>
  <si>
    <t>warmińsko-mazurskie</t>
  </si>
  <si>
    <t>wielkopolskie</t>
  </si>
  <si>
    <t>zachodniopomorskie</t>
  </si>
  <si>
    <t>łódzkie</t>
  </si>
  <si>
    <t>śląskie</t>
  </si>
  <si>
    <t>świętokrzyskie</t>
  </si>
  <si>
    <t xml:space="preserve">Liczba wniosków </t>
  </si>
  <si>
    <t>Liczba wniosków o wydanie zezwolenia na pracę sezonową, które wpłynęły do powiatowych urzędów pracy w pierwszym półroczu 2018 r., według województw</t>
  </si>
  <si>
    <t>Zezwoloenia na pracę sezonową</t>
  </si>
  <si>
    <t xml:space="preserve">*nowy rodzaj umowy, obowiązuje od 18 maja 2018 r. </t>
  </si>
  <si>
    <t>Liczba zezwoleń na pracę sezonową</t>
  </si>
  <si>
    <t>Wyszczególnienie</t>
  </si>
  <si>
    <t>w tym: liczba kobiet</t>
  </si>
  <si>
    <t xml:space="preserve">1. Ogółem w I półroczu 2018 r. </t>
  </si>
  <si>
    <t>2. Wiek pracownika</t>
  </si>
  <si>
    <t>2.1. poniżej 24 lat</t>
  </si>
  <si>
    <t>2.2. 25-34 lata</t>
  </si>
  <si>
    <t>2.3. 35-44 lata</t>
  </si>
  <si>
    <t>2.4. 45-54 lata</t>
  </si>
  <si>
    <t>2.5. 55-59 lat</t>
  </si>
  <si>
    <t>2.6. 60-64 lata</t>
  </si>
  <si>
    <t>2.7. powyżej 64 lat</t>
  </si>
  <si>
    <t>3. Sekcje PKD</t>
  </si>
  <si>
    <t>3.1. Rolnictwo, leśnictwo, łowiectwo i rybactwo</t>
  </si>
  <si>
    <t>3.2. Działalność związana z zakwaterowaniem i usługami gastronomicznymi</t>
  </si>
  <si>
    <t>4. Rodzaj umowy</t>
  </si>
  <si>
    <t>4.1. Umowa o pracę</t>
  </si>
  <si>
    <t>4.2. Umowa zlecenie</t>
  </si>
  <si>
    <t>4.3. Umowa o dzieło</t>
  </si>
  <si>
    <t>4.4. Umowa o pomocy przy zbiorach*</t>
  </si>
  <si>
    <t>4.5. Inne</t>
  </si>
  <si>
    <t>5. Okres pracy wskazany w zezwoleniu na pracę sezonową</t>
  </si>
  <si>
    <t>5.1. Do 30 dni</t>
  </si>
  <si>
    <t>5.2. Od 31 do 90 dni</t>
  </si>
  <si>
    <t>5.3. Od 91 do 180 dni</t>
  </si>
  <si>
    <t>5.4. Powyżej 180 dni</t>
  </si>
  <si>
    <t>Liczba zezwoleń na pracę sezonową wydanych przez powiatowe urzędy pracy w pierwszym półroczu 2018 r., według województw</t>
  </si>
  <si>
    <t>Liczba zaświadczeń o wpisie do ewidencji* wydanych przez urzędy do wniosków z poprzedniej kolumny</t>
  </si>
  <si>
    <r>
      <t>*</t>
    </r>
    <r>
      <rPr>
        <i/>
        <sz val="10"/>
        <color theme="1"/>
        <rFont val="Times New Roman"/>
        <family val="1"/>
      </rPr>
      <t xml:space="preserve"> O zezwolenie na pracę sezonową pracodawca może się starać zarówno dla cudzoziemca przebywającego już w Polsce i posiadającego tytuł pobytowy umożliwiający wykonywanie pracy, który wjechał w innym celu niż praca sezonowa, jak i dla cudzoziemca, który dopiero będzie ubiegał się o wjazd do Polski w celu wykonywania pracy sezonowej. Postępowanie w sprawie wydania zezwolenia na pracę sezonową różni się w obydwu przypadkach. W pierwszym przypadku nie wymaga wpisu do ewidencji wniosków w sprawie pracy sezonowej i wydania zaświadczenia o takim wpisie.</t>
    </r>
  </si>
  <si>
    <t>Źródło: Centralny System Analityczno-Raportowy MRPiPS, dane na dzień 10.10.2018 r.</t>
  </si>
  <si>
    <t>Liczba wniosków o wydanie zezwolenia na pracę sezonową, które wpłynęły do powiatowych urzędów pracy w poszczególnych miesiącach w pierwszym półroczu 2018 r., według obywatelstwa</t>
  </si>
  <si>
    <t xml:space="preserve">Liczba zezwoleń na pracę sezonową wydanych przez powiatowe urzędy pracy w poszczególnych miesiącach w pierwszym półroczu 2018 r., według obywatelstwa </t>
  </si>
  <si>
    <t xml:space="preserve">Liczba zezwoleń na pracę sezonową wydanych przez powiatowe urzędy pracy w pierwszym półroczu 2018 r., według obywatelstwa </t>
  </si>
  <si>
    <t xml:space="preserve">Liczba i struktura zezwoleń na pracę sezonową wydanych przez powiatowe urzędy pracy w pierwszym półroczu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</si>
</sst>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41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1"/>
      <name val="Czcionka tekstu podstawowego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1"/>
      <family val="2"/>
    </font>
    <font>
      <b/>
      <i/>
      <sz val="16"/>
      <color theme="1"/>
      <name val="Arial1"/>
      <family val="2"/>
    </font>
    <font>
      <b/>
      <i/>
      <u val="single"/>
      <sz val="11"/>
      <color theme="1"/>
      <name val="Arial1"/>
      <family val="2"/>
    </font>
    <font>
      <sz val="11"/>
      <color theme="1"/>
      <name val="Times New Roman"/>
      <family val="1"/>
    </font>
    <font>
      <sz val="10"/>
      <name val="Arial CE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i/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1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5" fillId="22" borderId="1" applyNumberFormat="0" applyAlignment="0" applyProtection="0"/>
    <xf numFmtId="0" fontId="6" fillId="23" borderId="3" applyNumberFormat="0" applyAlignment="0" applyProtection="0"/>
    <xf numFmtId="0" fontId="31" fillId="24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2" fillId="0" borderId="0">
      <alignment horizontal="center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>
      <alignment horizontal="center" textRotation="90"/>
      <protection/>
    </xf>
    <xf numFmtId="0" fontId="24" fillId="7" borderId="1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6" borderId="9" applyNumberFormat="0" applyFont="0" applyAlignment="0" applyProtection="0"/>
    <xf numFmtId="0" fontId="28" fillId="20" borderId="3" applyNumberFormat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6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6" borderId="9" applyNumberFormat="0" applyFon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6" borderId="9" applyNumberFormat="0" applyFont="0" applyAlignment="0" applyProtection="0"/>
  </cellStyleXfs>
  <cellXfs count="34">
    <xf numFmtId="0" fontId="0" fillId="0" borderId="0" xfId="0"/>
    <xf numFmtId="0" fontId="4" fillId="28" borderId="11" xfId="20" applyFont="1" applyFill="1" applyBorder="1" applyAlignment="1" applyProtection="1">
      <alignment horizontal="left" vertical="center" wrapText="1"/>
      <protection/>
    </xf>
    <xf numFmtId="0" fontId="3" fillId="28" borderId="11" xfId="20" applyFont="1" applyFill="1" applyBorder="1" applyAlignment="1" applyProtection="1">
      <alignment horizontal="left" vertical="center" wrapText="1"/>
      <protection/>
    </xf>
    <xf numFmtId="0" fontId="3" fillId="28" borderId="11" xfId="20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Border="1" applyAlignment="1">
      <alignment horizontal="right" vertical="center" wrapText="1"/>
    </xf>
    <xf numFmtId="3" fontId="34" fillId="29" borderId="11" xfId="0" applyNumberFormat="1" applyFont="1" applyFill="1" applyBorder="1" applyAlignment="1">
      <alignment horizontal="right" vertical="center" wrapText="1"/>
    </xf>
    <xf numFmtId="0" fontId="34" fillId="28" borderId="11" xfId="0" applyFont="1" applyFill="1" applyBorder="1" applyAlignment="1">
      <alignment horizontal="left" vertical="top" wrapText="1"/>
    </xf>
    <xf numFmtId="0" fontId="34" fillId="29" borderId="11" xfId="0" applyFont="1" applyFill="1" applyBorder="1" applyAlignment="1">
      <alignment horizontal="right" vertical="center" wrapText="1"/>
    </xf>
    <xf numFmtId="3" fontId="0" fillId="0" borderId="0" xfId="0" applyNumberFormat="1"/>
    <xf numFmtId="0" fontId="34" fillId="0" borderId="0" xfId="0" applyFont="1" applyBorder="1" applyAlignment="1" applyProtection="1">
      <alignment vertical="center" wrapText="1"/>
      <protection/>
    </xf>
    <xf numFmtId="3" fontId="34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28" borderId="11" xfId="0" applyFont="1" applyFill="1" applyBorder="1"/>
    <xf numFmtId="0" fontId="3" fillId="29" borderId="0" xfId="20" applyFont="1" applyFill="1" applyBorder="1" applyAlignment="1" applyProtection="1">
      <alignment horizontal="left" vertical="center"/>
      <protection/>
    </xf>
    <xf numFmtId="3" fontId="34" fillId="0" borderId="11" xfId="0" applyNumberFormat="1" applyFont="1" applyBorder="1"/>
    <xf numFmtId="0" fontId="36" fillId="28" borderId="11" xfId="0" applyFont="1" applyFill="1" applyBorder="1" applyAlignment="1">
      <alignment horizontal="left" vertical="top" wrapText="1"/>
    </xf>
    <xf numFmtId="0" fontId="36" fillId="28" borderId="11" xfId="0" applyFont="1" applyFill="1" applyBorder="1" applyAlignment="1">
      <alignment horizontal="center" vertical="center" wrapText="1"/>
    </xf>
    <xf numFmtId="3" fontId="36" fillId="0" borderId="11" xfId="0" applyNumberFormat="1" applyFont="1" applyBorder="1"/>
    <xf numFmtId="0" fontId="36" fillId="28" borderId="11" xfId="0" applyFont="1" applyFill="1" applyBorder="1"/>
    <xf numFmtId="0" fontId="37" fillId="28" borderId="11" xfId="0" applyFont="1" applyFill="1" applyBorder="1" applyAlignment="1">
      <alignment vertical="center" wrapText="1"/>
    </xf>
    <xf numFmtId="3" fontId="36" fillId="0" borderId="11" xfId="0" applyNumberFormat="1" applyFont="1" applyBorder="1" applyAlignment="1">
      <alignment vertical="center"/>
    </xf>
    <xf numFmtId="0" fontId="34" fillId="28" borderId="11" xfId="0" applyFont="1" applyFill="1" applyBorder="1" applyAlignment="1">
      <alignment vertical="center"/>
    </xf>
    <xf numFmtId="0" fontId="36" fillId="28" borderId="11" xfId="0" applyFont="1" applyFill="1" applyBorder="1" applyAlignment="1">
      <alignment wrapText="1"/>
    </xf>
    <xf numFmtId="3" fontId="36" fillId="29" borderId="11" xfId="0" applyNumberFormat="1" applyFont="1" applyFill="1" applyBorder="1"/>
    <xf numFmtId="0" fontId="34" fillId="0" borderId="0" xfId="0" applyFont="1" applyAlignment="1">
      <alignment vertical="center" wrapText="1"/>
    </xf>
    <xf numFmtId="0" fontId="36" fillId="28" borderId="11" xfId="0" applyFont="1" applyFill="1" applyBorder="1" applyAlignment="1">
      <alignment horizontal="center" vertical="top" wrapText="1"/>
    </xf>
    <xf numFmtId="0" fontId="36" fillId="28" borderId="11" xfId="0" applyFont="1" applyFill="1" applyBorder="1" applyAlignment="1">
      <alignment horizontal="center" vertical="center"/>
    </xf>
    <xf numFmtId="3" fontId="36" fillId="29" borderId="11" xfId="0" applyNumberFormat="1" applyFont="1" applyFill="1" applyBorder="1" applyAlignment="1">
      <alignment horizontal="right" vertical="center" wrapText="1"/>
    </xf>
    <xf numFmtId="0" fontId="39" fillId="29" borderId="11" xfId="2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8" fillId="29" borderId="11" xfId="0" applyFont="1" applyFill="1" applyBorder="1" applyAlignment="1">
      <alignment horizontal="left" vertical="top" wrapText="1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Dane wej?ciowe" xfId="48"/>
    <cellStyle name="Dane wyj?ciowe" xfId="49"/>
    <cellStyle name="Excel_CondFormat_2_1_1" xfId="50"/>
    <cellStyle name="Explanatory Text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eading1" xfId="58"/>
    <cellStyle name="Input" xfId="59"/>
    <cellStyle name="Komórka po??czona" xfId="60"/>
    <cellStyle name="Linked Cell" xfId="61"/>
    <cellStyle name="Nag?ówek 1" xfId="62"/>
    <cellStyle name="Nag?ówek 2" xfId="63"/>
    <cellStyle name="Nag?ówek 3" xfId="64"/>
    <cellStyle name="Nag?ówek 4" xfId="65"/>
    <cellStyle name="Neutral" xfId="66"/>
    <cellStyle name="Normalny 2" xfId="67"/>
    <cellStyle name="Normalny 2 2" xfId="68"/>
    <cellStyle name="Normalny 3" xfId="69"/>
    <cellStyle name="Note" xfId="70"/>
    <cellStyle name="Output" xfId="71"/>
    <cellStyle name="Result" xfId="72"/>
    <cellStyle name="Result2" xfId="73"/>
    <cellStyle name="Tekst obja?nienia" xfId="74"/>
    <cellStyle name="Tekst ostrze?enia" xfId="75"/>
    <cellStyle name="Title" xfId="76"/>
    <cellStyle name="Total" xfId="77"/>
    <cellStyle name="Tytu?" xfId="78"/>
    <cellStyle name="Warning Text" xfId="79"/>
    <cellStyle name="Z?e" xfId="80"/>
    <cellStyle name="Normalny 5 2" xfId="81"/>
    <cellStyle name="Normalny 3 2" xfId="82"/>
    <cellStyle name="Normalny 5" xfId="83"/>
    <cellStyle name="Note 2" xfId="84"/>
    <cellStyle name="Normalny 2 4" xfId="85"/>
    <cellStyle name="Normalny 2 2 3" xfId="86"/>
    <cellStyle name="Normalny 3 4" xfId="87"/>
    <cellStyle name="Normalny 5 2 3" xfId="88"/>
    <cellStyle name="Normalny 3 2 3" xfId="89"/>
    <cellStyle name="Normalny 5 5" xfId="90"/>
    <cellStyle name="Note 2 3" xfId="91"/>
    <cellStyle name="Normalny 8" xfId="92"/>
    <cellStyle name="Normalny 7" xfId="93"/>
    <cellStyle name="Normalny 6" xfId="94"/>
    <cellStyle name="Normalny 3 3" xfId="95"/>
    <cellStyle name="Normalny 4 2" xfId="96"/>
    <cellStyle name="Normalny 5 3" xfId="97"/>
    <cellStyle name="Normalny 2 3" xfId="98"/>
    <cellStyle name="Normalny 3 2 2" xfId="99"/>
    <cellStyle name="Procentowy 2" xfId="100"/>
    <cellStyle name="Normalny 4 3" xfId="101"/>
    <cellStyle name="Normalny 2 2 2" xfId="102"/>
    <cellStyle name="Normalny 5 2 2" xfId="103"/>
    <cellStyle name="Normalny 5 4" xfId="104"/>
    <cellStyle name="Note 2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 topLeftCell="A43">
      <selection activeCell="A90" sqref="A90"/>
    </sheetView>
  </sheetViews>
  <sheetFormatPr defaultColWidth="8.796875" defaultRowHeight="14.25"/>
  <cols>
    <col min="1" max="1" width="23.59765625" style="0" customWidth="1"/>
    <col min="2" max="2" width="26.19921875" style="0" customWidth="1"/>
    <col min="3" max="3" width="24.69921875" style="0" customWidth="1"/>
    <col min="5" max="5" width="18.09765625" style="0" customWidth="1"/>
    <col min="15" max="15" width="21.3984375" style="0" customWidth="1"/>
    <col min="16" max="16" width="13.19921875" style="0" customWidth="1"/>
    <col min="17" max="17" width="11.5" style="0" customWidth="1"/>
  </cols>
  <sheetData>
    <row r="1" spans="1:17" ht="14.25" customHeight="1">
      <c r="A1" s="29" t="s">
        <v>36</v>
      </c>
      <c r="B1" s="29"/>
      <c r="C1" s="29"/>
      <c r="D1" s="9"/>
      <c r="E1" s="29" t="s">
        <v>89</v>
      </c>
      <c r="F1" s="29"/>
      <c r="G1" s="29"/>
      <c r="H1" s="29"/>
      <c r="I1" s="29"/>
      <c r="J1" s="29"/>
      <c r="K1" s="29"/>
      <c r="L1" s="29"/>
      <c r="N1" s="29" t="s">
        <v>56</v>
      </c>
      <c r="O1" s="29"/>
      <c r="P1" s="29"/>
      <c r="Q1" s="29"/>
    </row>
    <row r="2" spans="1:17" ht="14.25" customHeight="1">
      <c r="A2" s="29"/>
      <c r="B2" s="29"/>
      <c r="C2" s="29"/>
      <c r="D2" s="9"/>
      <c r="E2" s="29"/>
      <c r="F2" s="29"/>
      <c r="G2" s="29"/>
      <c r="H2" s="29"/>
      <c r="I2" s="29"/>
      <c r="J2" s="29"/>
      <c r="K2" s="29"/>
      <c r="L2" s="29"/>
      <c r="N2" s="29"/>
      <c r="O2" s="29"/>
      <c r="P2" s="29"/>
      <c r="Q2" s="29"/>
    </row>
    <row r="3" spans="1:17" ht="14.25" customHeight="1">
      <c r="A3" s="32"/>
      <c r="B3" s="32"/>
      <c r="C3" s="32"/>
      <c r="E3" s="32"/>
      <c r="F3" s="32"/>
      <c r="G3" s="32"/>
      <c r="H3" s="32"/>
      <c r="I3" s="32"/>
      <c r="J3" s="32"/>
      <c r="K3" s="32"/>
      <c r="L3" s="32"/>
      <c r="N3" s="29"/>
      <c r="O3" s="29"/>
      <c r="P3" s="29"/>
      <c r="Q3" s="29"/>
    </row>
    <row r="4" spans="1:16" ht="57">
      <c r="A4" s="16" t="s">
        <v>6</v>
      </c>
      <c r="B4" s="16" t="s">
        <v>7</v>
      </c>
      <c r="C4" s="16" t="s">
        <v>86</v>
      </c>
      <c r="E4" s="16" t="s">
        <v>6</v>
      </c>
      <c r="F4" s="16" t="s">
        <v>0</v>
      </c>
      <c r="G4" s="16" t="s">
        <v>1</v>
      </c>
      <c r="H4" s="16" t="s">
        <v>2</v>
      </c>
      <c r="I4" s="16" t="s">
        <v>3</v>
      </c>
      <c r="J4" s="16" t="s">
        <v>4</v>
      </c>
      <c r="K4" s="16" t="s">
        <v>5</v>
      </c>
      <c r="L4" s="16" t="s">
        <v>37</v>
      </c>
      <c r="O4" s="16" t="s">
        <v>38</v>
      </c>
      <c r="P4" s="16" t="s">
        <v>55</v>
      </c>
    </row>
    <row r="5" spans="1:16" ht="15">
      <c r="A5" s="6" t="s">
        <v>8</v>
      </c>
      <c r="B5" s="5">
        <v>1</v>
      </c>
      <c r="C5" s="5">
        <v>1</v>
      </c>
      <c r="E5" s="6" t="s">
        <v>8</v>
      </c>
      <c r="F5" s="5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27">
        <f aca="true" t="shared" si="0" ref="L5:L33">SUM(F5:K5)</f>
        <v>1</v>
      </c>
      <c r="O5" s="6" t="s">
        <v>39</v>
      </c>
      <c r="P5" s="5">
        <v>7937</v>
      </c>
    </row>
    <row r="6" spans="1:16" ht="15">
      <c r="A6" s="6" t="s">
        <v>9</v>
      </c>
      <c r="B6" s="5">
        <v>16</v>
      </c>
      <c r="C6" s="5">
        <v>12</v>
      </c>
      <c r="E6" s="6" t="s">
        <v>9</v>
      </c>
      <c r="F6" s="7">
        <v>0</v>
      </c>
      <c r="G6" s="5">
        <v>6</v>
      </c>
      <c r="H6" s="5">
        <v>2</v>
      </c>
      <c r="I6" s="5">
        <v>1</v>
      </c>
      <c r="J6" s="5">
        <v>2</v>
      </c>
      <c r="K6" s="5">
        <v>5</v>
      </c>
      <c r="L6" s="27">
        <f t="shared" si="0"/>
        <v>16</v>
      </c>
      <c r="O6" s="6" t="s">
        <v>40</v>
      </c>
      <c r="P6" s="5">
        <v>1439</v>
      </c>
    </row>
    <row r="7" spans="1:16" ht="15">
      <c r="A7" s="6" t="s">
        <v>10</v>
      </c>
      <c r="B7" s="5">
        <v>5</v>
      </c>
      <c r="C7" s="5">
        <v>2</v>
      </c>
      <c r="E7" s="6" t="s">
        <v>10</v>
      </c>
      <c r="F7" s="7">
        <v>0</v>
      </c>
      <c r="G7" s="7">
        <v>0</v>
      </c>
      <c r="H7" s="5">
        <v>1</v>
      </c>
      <c r="I7" s="7">
        <v>0</v>
      </c>
      <c r="J7" s="5">
        <v>1</v>
      </c>
      <c r="K7" s="5">
        <v>3</v>
      </c>
      <c r="L7" s="27">
        <f t="shared" si="0"/>
        <v>5</v>
      </c>
      <c r="O7" s="6" t="s">
        <v>41</v>
      </c>
      <c r="P7" s="5">
        <v>20479</v>
      </c>
    </row>
    <row r="8" spans="1:16" ht="15">
      <c r="A8" s="6" t="s">
        <v>11</v>
      </c>
      <c r="B8" s="5">
        <v>438</v>
      </c>
      <c r="C8" s="5">
        <v>363</v>
      </c>
      <c r="E8" s="6" t="s">
        <v>11</v>
      </c>
      <c r="F8" s="5">
        <v>35</v>
      </c>
      <c r="G8" s="5">
        <v>59</v>
      </c>
      <c r="H8" s="5">
        <v>58</v>
      </c>
      <c r="I8" s="5">
        <v>59</v>
      </c>
      <c r="J8" s="5">
        <v>62</v>
      </c>
      <c r="K8" s="5">
        <v>165</v>
      </c>
      <c r="L8" s="27">
        <f t="shared" si="0"/>
        <v>438</v>
      </c>
      <c r="O8" s="6" t="s">
        <v>42</v>
      </c>
      <c r="P8" s="5">
        <v>2291</v>
      </c>
    </row>
    <row r="9" spans="1:16" ht="15">
      <c r="A9" s="6" t="s">
        <v>12</v>
      </c>
      <c r="B9" s="5">
        <v>1008</v>
      </c>
      <c r="C9" s="5">
        <v>843</v>
      </c>
      <c r="E9" s="6" t="s">
        <v>12</v>
      </c>
      <c r="F9" s="5">
        <v>43</v>
      </c>
      <c r="G9" s="5">
        <v>101</v>
      </c>
      <c r="H9" s="5">
        <v>214</v>
      </c>
      <c r="I9" s="5">
        <v>259</v>
      </c>
      <c r="J9" s="5">
        <v>234</v>
      </c>
      <c r="K9" s="5">
        <v>157</v>
      </c>
      <c r="L9" s="27">
        <f t="shared" si="0"/>
        <v>1008</v>
      </c>
      <c r="O9" s="6" t="s">
        <v>52</v>
      </c>
      <c r="P9" s="5">
        <v>8428</v>
      </c>
    </row>
    <row r="10" spans="1:16" ht="15">
      <c r="A10" s="6" t="s">
        <v>13</v>
      </c>
      <c r="B10" s="5">
        <v>1</v>
      </c>
      <c r="C10" s="5">
        <v>1</v>
      </c>
      <c r="E10" s="6" t="s">
        <v>13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5">
        <v>1</v>
      </c>
      <c r="L10" s="27">
        <f t="shared" si="0"/>
        <v>1</v>
      </c>
      <c r="O10" s="6" t="s">
        <v>44</v>
      </c>
      <c r="P10" s="5">
        <v>2395</v>
      </c>
    </row>
    <row r="11" spans="1:16" ht="15">
      <c r="A11" s="6" t="s">
        <v>14</v>
      </c>
      <c r="B11" s="5">
        <v>26</v>
      </c>
      <c r="C11" s="5">
        <v>24</v>
      </c>
      <c r="E11" s="6" t="s">
        <v>14</v>
      </c>
      <c r="F11" s="7">
        <v>0</v>
      </c>
      <c r="G11" s="5">
        <v>10</v>
      </c>
      <c r="H11" s="7">
        <v>0</v>
      </c>
      <c r="I11" s="5">
        <v>6</v>
      </c>
      <c r="J11" s="5">
        <v>10</v>
      </c>
      <c r="K11" s="7">
        <v>0</v>
      </c>
      <c r="L11" s="27">
        <f t="shared" si="0"/>
        <v>26</v>
      </c>
      <c r="O11" s="6" t="s">
        <v>43</v>
      </c>
      <c r="P11" s="5">
        <v>86012</v>
      </c>
    </row>
    <row r="12" spans="1:16" ht="15">
      <c r="A12" s="6" t="s">
        <v>15</v>
      </c>
      <c r="B12" s="5">
        <v>2</v>
      </c>
      <c r="C12" s="5">
        <v>1</v>
      </c>
      <c r="E12" s="6" t="s">
        <v>15</v>
      </c>
      <c r="F12" s="7">
        <v>0</v>
      </c>
      <c r="G12" s="7">
        <v>0</v>
      </c>
      <c r="H12" s="5">
        <v>1</v>
      </c>
      <c r="I12" s="5">
        <v>1</v>
      </c>
      <c r="J12" s="7">
        <v>0</v>
      </c>
      <c r="K12" s="7">
        <v>0</v>
      </c>
      <c r="L12" s="27">
        <f t="shared" si="0"/>
        <v>2</v>
      </c>
      <c r="O12" s="6" t="s">
        <v>45</v>
      </c>
      <c r="P12" s="5">
        <v>757</v>
      </c>
    </row>
    <row r="13" spans="1:16" ht="15">
      <c r="A13" s="6" t="s">
        <v>16</v>
      </c>
      <c r="B13" s="5">
        <v>1</v>
      </c>
      <c r="C13" s="5">
        <v>0</v>
      </c>
      <c r="E13" s="6" t="s">
        <v>16</v>
      </c>
      <c r="F13" s="7">
        <v>0</v>
      </c>
      <c r="G13" s="5">
        <v>1</v>
      </c>
      <c r="H13" s="7">
        <v>0</v>
      </c>
      <c r="I13" s="7">
        <v>0</v>
      </c>
      <c r="J13" s="7">
        <v>0</v>
      </c>
      <c r="K13" s="7">
        <v>0</v>
      </c>
      <c r="L13" s="27">
        <f t="shared" si="0"/>
        <v>1</v>
      </c>
      <c r="O13" s="6" t="s">
        <v>46</v>
      </c>
      <c r="P13" s="5">
        <v>945</v>
      </c>
    </row>
    <row r="14" spans="1:16" ht="15">
      <c r="A14" s="6" t="s">
        <v>17</v>
      </c>
      <c r="B14" s="5">
        <v>240</v>
      </c>
      <c r="C14" s="5">
        <v>148</v>
      </c>
      <c r="E14" s="6" t="s">
        <v>17</v>
      </c>
      <c r="F14" s="5">
        <v>10</v>
      </c>
      <c r="G14" s="5">
        <v>29</v>
      </c>
      <c r="H14" s="5">
        <v>55</v>
      </c>
      <c r="I14" s="5">
        <v>39</v>
      </c>
      <c r="J14" s="5">
        <v>29</v>
      </c>
      <c r="K14" s="5">
        <v>78</v>
      </c>
      <c r="L14" s="27">
        <f t="shared" si="0"/>
        <v>240</v>
      </c>
      <c r="O14" s="6" t="s">
        <v>47</v>
      </c>
      <c r="P14" s="5">
        <v>1896</v>
      </c>
    </row>
    <row r="15" spans="1:16" ht="15">
      <c r="A15" s="6" t="s">
        <v>18</v>
      </c>
      <c r="B15" s="5">
        <v>345</v>
      </c>
      <c r="C15" s="5">
        <v>318</v>
      </c>
      <c r="E15" s="6" t="s">
        <v>18</v>
      </c>
      <c r="F15" s="5">
        <v>20</v>
      </c>
      <c r="G15" s="5">
        <v>67</v>
      </c>
      <c r="H15" s="5">
        <v>12</v>
      </c>
      <c r="I15" s="5">
        <v>58</v>
      </c>
      <c r="J15" s="5">
        <v>144</v>
      </c>
      <c r="K15" s="5">
        <v>44</v>
      </c>
      <c r="L15" s="27">
        <f t="shared" si="0"/>
        <v>345</v>
      </c>
      <c r="O15" s="6" t="s">
        <v>48</v>
      </c>
      <c r="P15" s="5">
        <v>1548</v>
      </c>
    </row>
    <row r="16" spans="1:16" ht="15">
      <c r="A16" s="6" t="s">
        <v>19</v>
      </c>
      <c r="B16" s="5">
        <v>1</v>
      </c>
      <c r="C16" s="5">
        <v>1</v>
      </c>
      <c r="E16" s="6" t="s">
        <v>19</v>
      </c>
      <c r="F16" s="7">
        <v>0</v>
      </c>
      <c r="G16" s="5">
        <v>1</v>
      </c>
      <c r="H16" s="7">
        <v>0</v>
      </c>
      <c r="I16" s="7">
        <v>0</v>
      </c>
      <c r="J16" s="7">
        <v>0</v>
      </c>
      <c r="K16" s="7">
        <v>0</v>
      </c>
      <c r="L16" s="27">
        <f t="shared" si="0"/>
        <v>1</v>
      </c>
      <c r="O16" s="6" t="s">
        <v>53</v>
      </c>
      <c r="P16" s="5">
        <v>1413</v>
      </c>
    </row>
    <row r="17" spans="1:16" ht="15">
      <c r="A17" s="6" t="s">
        <v>20</v>
      </c>
      <c r="B17" s="5">
        <v>1</v>
      </c>
      <c r="C17" s="5">
        <v>0</v>
      </c>
      <c r="E17" s="6" t="s">
        <v>20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>
        <v>1</v>
      </c>
      <c r="L17" s="27">
        <f t="shared" si="0"/>
        <v>1</v>
      </c>
      <c r="O17" s="6" t="s">
        <v>54</v>
      </c>
      <c r="P17" s="5">
        <v>7724</v>
      </c>
    </row>
    <row r="18" spans="1:16" ht="15">
      <c r="A18" s="6" t="s">
        <v>21</v>
      </c>
      <c r="B18" s="5">
        <v>8</v>
      </c>
      <c r="C18" s="5">
        <v>4</v>
      </c>
      <c r="E18" s="6" t="s">
        <v>21</v>
      </c>
      <c r="F18" s="7">
        <v>0</v>
      </c>
      <c r="G18" s="5">
        <v>2</v>
      </c>
      <c r="H18" s="5">
        <v>1</v>
      </c>
      <c r="I18" s="7">
        <v>0</v>
      </c>
      <c r="J18" s="5">
        <v>3</v>
      </c>
      <c r="K18" s="5">
        <v>2</v>
      </c>
      <c r="L18" s="27">
        <f t="shared" si="0"/>
        <v>8</v>
      </c>
      <c r="O18" s="6" t="s">
        <v>49</v>
      </c>
      <c r="P18" s="5">
        <v>763</v>
      </c>
    </row>
    <row r="19" spans="1:16" ht="15">
      <c r="A19" s="6" t="s">
        <v>22</v>
      </c>
      <c r="B19" s="5">
        <v>1</v>
      </c>
      <c r="C19" s="5">
        <v>1</v>
      </c>
      <c r="E19" s="6" t="s">
        <v>22</v>
      </c>
      <c r="F19" s="7">
        <v>0</v>
      </c>
      <c r="G19" s="7">
        <v>0</v>
      </c>
      <c r="H19" s="7">
        <v>0</v>
      </c>
      <c r="I19" s="7">
        <v>0</v>
      </c>
      <c r="J19" s="5">
        <v>1</v>
      </c>
      <c r="K19" s="7">
        <v>0</v>
      </c>
      <c r="L19" s="27">
        <f t="shared" si="0"/>
        <v>1</v>
      </c>
      <c r="O19" s="6" t="s">
        <v>50</v>
      </c>
      <c r="P19" s="5">
        <v>9134</v>
      </c>
    </row>
    <row r="20" spans="1:16" ht="15">
      <c r="A20" s="6" t="s">
        <v>23</v>
      </c>
      <c r="B20" s="5">
        <v>11</v>
      </c>
      <c r="C20" s="5">
        <v>10</v>
      </c>
      <c r="E20" s="6" t="s">
        <v>23</v>
      </c>
      <c r="F20" s="7">
        <v>0</v>
      </c>
      <c r="G20" s="5">
        <v>2</v>
      </c>
      <c r="H20" s="7">
        <v>0</v>
      </c>
      <c r="I20" s="5">
        <v>1</v>
      </c>
      <c r="J20" s="5">
        <v>1</v>
      </c>
      <c r="K20" s="5">
        <v>7</v>
      </c>
      <c r="L20" s="27">
        <f t="shared" si="0"/>
        <v>11</v>
      </c>
      <c r="O20" s="6" t="s">
        <v>51</v>
      </c>
      <c r="P20" s="5">
        <v>5048</v>
      </c>
    </row>
    <row r="21" spans="1:16" ht="15">
      <c r="A21" s="6" t="s">
        <v>24</v>
      </c>
      <c r="B21" s="5">
        <v>12</v>
      </c>
      <c r="C21" s="5">
        <v>6</v>
      </c>
      <c r="E21" s="6" t="s">
        <v>24</v>
      </c>
      <c r="F21" s="7">
        <v>0</v>
      </c>
      <c r="G21" s="7">
        <v>0</v>
      </c>
      <c r="H21" s="5">
        <v>6</v>
      </c>
      <c r="I21" s="7">
        <v>0</v>
      </c>
      <c r="J21" s="5">
        <v>6</v>
      </c>
      <c r="K21" s="7">
        <v>0</v>
      </c>
      <c r="L21" s="27">
        <f t="shared" si="0"/>
        <v>12</v>
      </c>
      <c r="O21" s="15" t="s">
        <v>37</v>
      </c>
      <c r="P21" s="23">
        <f>SUM(P5:P20)</f>
        <v>158209</v>
      </c>
    </row>
    <row r="22" spans="1:16" ht="15">
      <c r="A22" s="6" t="s">
        <v>25</v>
      </c>
      <c r="B22" s="5">
        <v>5</v>
      </c>
      <c r="C22" s="5">
        <v>2</v>
      </c>
      <c r="E22" s="6" t="s">
        <v>25</v>
      </c>
      <c r="F22" s="5">
        <v>2</v>
      </c>
      <c r="G22" s="7">
        <v>0</v>
      </c>
      <c r="H22" s="7">
        <v>0</v>
      </c>
      <c r="I22" s="7">
        <v>0</v>
      </c>
      <c r="J22" s="7">
        <v>0</v>
      </c>
      <c r="K22" s="5">
        <v>3</v>
      </c>
      <c r="L22" s="27">
        <f t="shared" si="0"/>
        <v>5</v>
      </c>
      <c r="P22" s="8"/>
    </row>
    <row r="23" spans="1:12" ht="15">
      <c r="A23" s="6" t="s">
        <v>26</v>
      </c>
      <c r="B23" s="5">
        <v>467</v>
      </c>
      <c r="C23" s="5">
        <v>286</v>
      </c>
      <c r="E23" s="6" t="s">
        <v>26</v>
      </c>
      <c r="F23" s="5">
        <v>25</v>
      </c>
      <c r="G23" s="5">
        <v>85</v>
      </c>
      <c r="H23" s="5">
        <v>91</v>
      </c>
      <c r="I23" s="5">
        <v>79</v>
      </c>
      <c r="J23" s="5">
        <v>109</v>
      </c>
      <c r="K23" s="5">
        <v>78</v>
      </c>
      <c r="L23" s="27">
        <f t="shared" si="0"/>
        <v>467</v>
      </c>
    </row>
    <row r="24" spans="1:12" ht="15">
      <c r="A24" s="6" t="s">
        <v>27</v>
      </c>
      <c r="B24" s="5">
        <v>1165</v>
      </c>
      <c r="C24" s="5">
        <v>990</v>
      </c>
      <c r="E24" s="6" t="s">
        <v>27</v>
      </c>
      <c r="F24" s="5">
        <v>18</v>
      </c>
      <c r="G24" s="5">
        <v>84</v>
      </c>
      <c r="H24" s="5">
        <v>164</v>
      </c>
      <c r="I24" s="5">
        <v>218</v>
      </c>
      <c r="J24" s="5">
        <v>485</v>
      </c>
      <c r="K24" s="5">
        <v>196</v>
      </c>
      <c r="L24" s="27">
        <f t="shared" si="0"/>
        <v>1165</v>
      </c>
    </row>
    <row r="25" spans="1:12" ht="15">
      <c r="A25" s="6" t="s">
        <v>28</v>
      </c>
      <c r="B25" s="5">
        <v>2</v>
      </c>
      <c r="C25" s="5">
        <v>0</v>
      </c>
      <c r="E25" s="6" t="s">
        <v>28</v>
      </c>
      <c r="F25" s="7">
        <v>0</v>
      </c>
      <c r="G25" s="7">
        <v>0</v>
      </c>
      <c r="H25" s="7">
        <v>0</v>
      </c>
      <c r="I25" s="7">
        <v>0</v>
      </c>
      <c r="J25" s="5">
        <v>2</v>
      </c>
      <c r="K25" s="7">
        <v>0</v>
      </c>
      <c r="L25" s="27">
        <f t="shared" si="0"/>
        <v>2</v>
      </c>
    </row>
    <row r="26" spans="1:12" ht="15">
      <c r="A26" s="6" t="s">
        <v>29</v>
      </c>
      <c r="B26" s="5">
        <v>92</v>
      </c>
      <c r="C26" s="5">
        <v>75</v>
      </c>
      <c r="E26" s="6" t="s">
        <v>29</v>
      </c>
      <c r="F26" s="5">
        <v>4</v>
      </c>
      <c r="G26" s="5">
        <v>19</v>
      </c>
      <c r="H26" s="5">
        <v>17</v>
      </c>
      <c r="I26" s="5">
        <v>21</v>
      </c>
      <c r="J26" s="5">
        <v>12</v>
      </c>
      <c r="K26" s="5">
        <v>19</v>
      </c>
      <c r="L26" s="27">
        <f t="shared" si="0"/>
        <v>92</v>
      </c>
    </row>
    <row r="27" spans="1:12" ht="15">
      <c r="A27" s="6" t="s">
        <v>30</v>
      </c>
      <c r="B27" s="5">
        <v>34</v>
      </c>
      <c r="C27" s="5">
        <v>34</v>
      </c>
      <c r="E27" s="6" t="s">
        <v>30</v>
      </c>
      <c r="F27" s="7">
        <v>0</v>
      </c>
      <c r="G27" s="7">
        <v>0</v>
      </c>
      <c r="H27" s="7">
        <v>0</v>
      </c>
      <c r="I27" s="5">
        <v>2</v>
      </c>
      <c r="J27" s="7">
        <v>0</v>
      </c>
      <c r="K27" s="5">
        <v>32</v>
      </c>
      <c r="L27" s="27">
        <f t="shared" si="0"/>
        <v>34</v>
      </c>
    </row>
    <row r="28" spans="1:12" ht="15">
      <c r="A28" s="6" t="s">
        <v>31</v>
      </c>
      <c r="B28" s="5">
        <v>1</v>
      </c>
      <c r="C28" s="5">
        <v>0</v>
      </c>
      <c r="E28" s="6" t="s">
        <v>31</v>
      </c>
      <c r="F28" s="7">
        <v>0</v>
      </c>
      <c r="G28" s="7">
        <v>0</v>
      </c>
      <c r="H28" s="7">
        <v>0</v>
      </c>
      <c r="I28" s="7">
        <v>0</v>
      </c>
      <c r="J28" s="5">
        <v>1</v>
      </c>
      <c r="K28" s="7">
        <v>0</v>
      </c>
      <c r="L28" s="27">
        <f t="shared" si="0"/>
        <v>1</v>
      </c>
    </row>
    <row r="29" spans="1:12" ht="15">
      <c r="A29" s="6" t="s">
        <v>32</v>
      </c>
      <c r="B29" s="5">
        <v>1</v>
      </c>
      <c r="C29" s="5">
        <v>0</v>
      </c>
      <c r="E29" s="6" t="s">
        <v>32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5">
        <v>1</v>
      </c>
      <c r="L29" s="27">
        <f t="shared" si="0"/>
        <v>1</v>
      </c>
    </row>
    <row r="30" spans="1:12" ht="15">
      <c r="A30" s="6" t="s">
        <v>33</v>
      </c>
      <c r="B30" s="5">
        <v>2</v>
      </c>
      <c r="C30" s="5">
        <v>1</v>
      </c>
      <c r="E30" s="6" t="s">
        <v>33</v>
      </c>
      <c r="F30" s="7">
        <v>0</v>
      </c>
      <c r="G30" s="7">
        <v>0</v>
      </c>
      <c r="H30" s="7">
        <v>0</v>
      </c>
      <c r="I30" s="7">
        <v>0</v>
      </c>
      <c r="J30" s="5">
        <v>1</v>
      </c>
      <c r="K30" s="5">
        <v>1</v>
      </c>
      <c r="L30" s="27">
        <f t="shared" si="0"/>
        <v>2</v>
      </c>
    </row>
    <row r="31" spans="1:12" ht="15">
      <c r="A31" s="6" t="s">
        <v>34</v>
      </c>
      <c r="B31" s="5">
        <v>154315</v>
      </c>
      <c r="C31" s="5">
        <v>106173</v>
      </c>
      <c r="E31" s="6" t="s">
        <v>34</v>
      </c>
      <c r="F31" s="5">
        <v>7562</v>
      </c>
      <c r="G31" s="5">
        <v>23072</v>
      </c>
      <c r="H31" s="5">
        <v>30826</v>
      </c>
      <c r="I31" s="5">
        <v>27857</v>
      </c>
      <c r="J31" s="5">
        <v>31967</v>
      </c>
      <c r="K31" s="5">
        <v>33031</v>
      </c>
      <c r="L31" s="27">
        <f t="shared" si="0"/>
        <v>154315</v>
      </c>
    </row>
    <row r="32" spans="1:12" ht="15">
      <c r="A32" s="6" t="s">
        <v>35</v>
      </c>
      <c r="B32" s="5">
        <v>8</v>
      </c>
      <c r="C32" s="5">
        <v>8</v>
      </c>
      <c r="E32" s="6" t="s">
        <v>35</v>
      </c>
      <c r="F32" s="5">
        <v>2</v>
      </c>
      <c r="G32" s="7">
        <v>0</v>
      </c>
      <c r="H32" s="7">
        <v>0</v>
      </c>
      <c r="I32" s="7">
        <v>0</v>
      </c>
      <c r="J32" s="7">
        <v>0</v>
      </c>
      <c r="K32" s="5">
        <v>6</v>
      </c>
      <c r="L32" s="27">
        <f t="shared" si="0"/>
        <v>8</v>
      </c>
    </row>
    <row r="33" spans="1:12" ht="14.25">
      <c r="A33" s="15" t="s">
        <v>37</v>
      </c>
      <c r="B33" s="23">
        <f>SUM(B5:B32)</f>
        <v>158209</v>
      </c>
      <c r="C33" s="23">
        <f>SUM(C5:C32)</f>
        <v>109304</v>
      </c>
      <c r="E33" s="15" t="s">
        <v>37</v>
      </c>
      <c r="F33" s="27">
        <f aca="true" t="shared" si="1" ref="F33:K33">SUM(F5:F32)</f>
        <v>7722</v>
      </c>
      <c r="G33" s="27">
        <f t="shared" si="1"/>
        <v>23538</v>
      </c>
      <c r="H33" s="27">
        <f t="shared" si="1"/>
        <v>31448</v>
      </c>
      <c r="I33" s="27">
        <f t="shared" si="1"/>
        <v>28601</v>
      </c>
      <c r="J33" s="27">
        <f t="shared" si="1"/>
        <v>33070</v>
      </c>
      <c r="K33" s="27">
        <f t="shared" si="1"/>
        <v>33830</v>
      </c>
      <c r="L33" s="27">
        <f t="shared" si="0"/>
        <v>158209</v>
      </c>
    </row>
    <row r="34" spans="1:3" ht="79.5" customHeight="1">
      <c r="A34" s="33" t="s">
        <v>87</v>
      </c>
      <c r="B34" s="33"/>
      <c r="C34" s="33"/>
    </row>
    <row r="35" spans="5:17" ht="14.25" customHeight="1">
      <c r="E35" s="29" t="s">
        <v>90</v>
      </c>
      <c r="F35" s="29"/>
      <c r="G35" s="29"/>
      <c r="H35" s="29"/>
      <c r="I35" s="29"/>
      <c r="J35" s="29"/>
      <c r="K35" s="29"/>
      <c r="L35" s="29"/>
      <c r="N35" s="29" t="s">
        <v>85</v>
      </c>
      <c r="O35" s="29"/>
      <c r="P35" s="29"/>
      <c r="Q35" s="29"/>
    </row>
    <row r="36" spans="1:17" ht="14.25" customHeight="1">
      <c r="A36" s="30" t="s">
        <v>91</v>
      </c>
      <c r="B36" s="30"/>
      <c r="C36" s="24"/>
      <c r="E36" s="29"/>
      <c r="F36" s="29"/>
      <c r="G36" s="29"/>
      <c r="H36" s="29"/>
      <c r="I36" s="29"/>
      <c r="J36" s="29"/>
      <c r="K36" s="29"/>
      <c r="L36" s="29"/>
      <c r="N36" s="29"/>
      <c r="O36" s="29"/>
      <c r="P36" s="29"/>
      <c r="Q36" s="29"/>
    </row>
    <row r="37" spans="1:17" ht="21" customHeight="1">
      <c r="A37" s="31"/>
      <c r="B37" s="31"/>
      <c r="C37" s="24"/>
      <c r="E37" s="32"/>
      <c r="F37" s="32"/>
      <c r="G37" s="32"/>
      <c r="H37" s="32"/>
      <c r="I37" s="32"/>
      <c r="J37" s="32"/>
      <c r="K37" s="32"/>
      <c r="L37" s="32"/>
      <c r="N37" s="29"/>
      <c r="O37" s="29"/>
      <c r="P37" s="29"/>
      <c r="Q37" s="29"/>
    </row>
    <row r="38" spans="1:16" ht="29.25" customHeight="1">
      <c r="A38" s="25" t="s">
        <v>6</v>
      </c>
      <c r="B38" s="25" t="s">
        <v>57</v>
      </c>
      <c r="E38" s="16" t="s">
        <v>6</v>
      </c>
      <c r="F38" s="16" t="s">
        <v>0</v>
      </c>
      <c r="G38" s="16" t="s">
        <v>1</v>
      </c>
      <c r="H38" s="16" t="s">
        <v>2</v>
      </c>
      <c r="I38" s="16" t="s">
        <v>3</v>
      </c>
      <c r="J38" s="16" t="s">
        <v>4</v>
      </c>
      <c r="K38" s="16" t="s">
        <v>5</v>
      </c>
      <c r="L38" s="16" t="s">
        <v>37</v>
      </c>
      <c r="O38" s="16" t="s">
        <v>38</v>
      </c>
      <c r="P38" s="16" t="s">
        <v>55</v>
      </c>
    </row>
    <row r="39" spans="1:16" ht="15">
      <c r="A39" s="6" t="s">
        <v>8</v>
      </c>
      <c r="B39" s="11">
        <v>1</v>
      </c>
      <c r="E39" s="6" t="s">
        <v>8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f>SUM(F39:K39)</f>
        <v>1</v>
      </c>
      <c r="O39" s="6" t="s">
        <v>39</v>
      </c>
      <c r="P39" s="10">
        <v>4420</v>
      </c>
    </row>
    <row r="40" spans="1:16" ht="15">
      <c r="A40" s="6" t="s">
        <v>9</v>
      </c>
      <c r="B40" s="11">
        <v>1</v>
      </c>
      <c r="E40" s="6" t="s">
        <v>9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f aca="true" t="shared" si="2" ref="L40:L52">SUM(F40:K40)</f>
        <v>1</v>
      </c>
      <c r="O40" s="6" t="s">
        <v>40</v>
      </c>
      <c r="P40" s="10">
        <v>578</v>
      </c>
    </row>
    <row r="41" spans="1:16" ht="15">
      <c r="A41" s="6" t="s">
        <v>11</v>
      </c>
      <c r="B41" s="11">
        <v>10</v>
      </c>
      <c r="E41" s="6" t="s">
        <v>11</v>
      </c>
      <c r="F41" s="5">
        <v>0</v>
      </c>
      <c r="G41" s="5">
        <v>0</v>
      </c>
      <c r="H41" s="5">
        <v>0</v>
      </c>
      <c r="I41" s="5">
        <v>1</v>
      </c>
      <c r="J41" s="5">
        <v>5</v>
      </c>
      <c r="K41" s="5">
        <v>4</v>
      </c>
      <c r="L41" s="5">
        <f t="shared" si="2"/>
        <v>10</v>
      </c>
      <c r="O41" s="6" t="s">
        <v>41</v>
      </c>
      <c r="P41" s="10">
        <v>6749</v>
      </c>
    </row>
    <row r="42" spans="1:16" ht="15">
      <c r="A42" s="6" t="s">
        <v>12</v>
      </c>
      <c r="B42" s="11">
        <v>327</v>
      </c>
      <c r="E42" s="6" t="s">
        <v>12</v>
      </c>
      <c r="F42" s="5">
        <v>6</v>
      </c>
      <c r="G42" s="5">
        <v>5</v>
      </c>
      <c r="H42" s="5">
        <v>18</v>
      </c>
      <c r="I42" s="5">
        <v>30</v>
      </c>
      <c r="J42" s="5">
        <v>77</v>
      </c>
      <c r="K42" s="5">
        <v>191</v>
      </c>
      <c r="L42" s="5">
        <f t="shared" si="2"/>
        <v>327</v>
      </c>
      <c r="O42" s="6" t="s">
        <v>42</v>
      </c>
      <c r="P42" s="10">
        <v>1222</v>
      </c>
    </row>
    <row r="43" spans="1:16" ht="15">
      <c r="A43" s="6" t="s">
        <v>17</v>
      </c>
      <c r="B43" s="11">
        <v>78</v>
      </c>
      <c r="E43" s="6" t="s">
        <v>17</v>
      </c>
      <c r="F43" s="5">
        <v>0</v>
      </c>
      <c r="G43" s="5">
        <v>0</v>
      </c>
      <c r="H43" s="5">
        <v>7</v>
      </c>
      <c r="I43" s="5">
        <v>12</v>
      </c>
      <c r="J43" s="5">
        <v>25</v>
      </c>
      <c r="K43" s="5">
        <v>34</v>
      </c>
      <c r="L43" s="5">
        <f t="shared" si="2"/>
        <v>78</v>
      </c>
      <c r="O43" s="6" t="s">
        <v>52</v>
      </c>
      <c r="P43" s="10">
        <v>3146</v>
      </c>
    </row>
    <row r="44" spans="1:16" ht="15">
      <c r="A44" s="6" t="s">
        <v>18</v>
      </c>
      <c r="B44" s="11">
        <v>10</v>
      </c>
      <c r="E44" s="6" t="s">
        <v>18</v>
      </c>
      <c r="F44" s="5">
        <v>0</v>
      </c>
      <c r="G44" s="5">
        <v>0</v>
      </c>
      <c r="H44" s="5">
        <v>0</v>
      </c>
      <c r="I44" s="5">
        <v>3</v>
      </c>
      <c r="J44" s="5">
        <v>6</v>
      </c>
      <c r="K44" s="5">
        <v>1</v>
      </c>
      <c r="L44" s="5">
        <f t="shared" si="2"/>
        <v>10</v>
      </c>
      <c r="O44" s="6" t="s">
        <v>44</v>
      </c>
      <c r="P44" s="10">
        <v>1095</v>
      </c>
    </row>
    <row r="45" spans="1:16" ht="15">
      <c r="A45" s="6" t="s">
        <v>21</v>
      </c>
      <c r="B45" s="11">
        <v>3</v>
      </c>
      <c r="E45" s="6" t="s">
        <v>21</v>
      </c>
      <c r="F45" s="5">
        <v>0</v>
      </c>
      <c r="G45" s="5">
        <v>0</v>
      </c>
      <c r="H45" s="5">
        <v>2</v>
      </c>
      <c r="I45" s="5">
        <v>0</v>
      </c>
      <c r="J45" s="5">
        <v>1</v>
      </c>
      <c r="K45" s="5">
        <v>0</v>
      </c>
      <c r="L45" s="5">
        <f t="shared" si="2"/>
        <v>3</v>
      </c>
      <c r="O45" s="6" t="s">
        <v>43</v>
      </c>
      <c r="P45" s="10">
        <v>31454</v>
      </c>
    </row>
    <row r="46" spans="1:16" ht="15">
      <c r="A46" s="6" t="s">
        <v>23</v>
      </c>
      <c r="B46" s="11">
        <v>3</v>
      </c>
      <c r="E46" s="6" t="s">
        <v>23</v>
      </c>
      <c r="F46" s="5">
        <v>0</v>
      </c>
      <c r="G46" s="5">
        <v>0</v>
      </c>
      <c r="H46" s="5">
        <v>0</v>
      </c>
      <c r="I46" s="5">
        <v>2</v>
      </c>
      <c r="J46" s="5">
        <v>0</v>
      </c>
      <c r="K46" s="5">
        <v>1</v>
      </c>
      <c r="L46" s="5">
        <f t="shared" si="2"/>
        <v>3</v>
      </c>
      <c r="O46" s="6" t="s">
        <v>45</v>
      </c>
      <c r="P46" s="10">
        <v>440</v>
      </c>
    </row>
    <row r="47" spans="1:16" ht="15">
      <c r="A47" s="6" t="s">
        <v>26</v>
      </c>
      <c r="B47" s="11">
        <v>197</v>
      </c>
      <c r="E47" s="6" t="s">
        <v>26</v>
      </c>
      <c r="F47" s="5">
        <v>1</v>
      </c>
      <c r="G47" s="5">
        <v>11</v>
      </c>
      <c r="H47" s="5">
        <v>24</v>
      </c>
      <c r="I47" s="5">
        <v>20</v>
      </c>
      <c r="J47" s="5">
        <v>73</v>
      </c>
      <c r="K47" s="5">
        <v>68</v>
      </c>
      <c r="L47" s="5">
        <f>SUM(F47:K47)</f>
        <v>197</v>
      </c>
      <c r="O47" s="6" t="s">
        <v>46</v>
      </c>
      <c r="P47" s="10">
        <v>412</v>
      </c>
    </row>
    <row r="48" spans="1:16" ht="15">
      <c r="A48" s="6" t="s">
        <v>27</v>
      </c>
      <c r="B48" s="11">
        <v>85</v>
      </c>
      <c r="E48" s="6" t="s">
        <v>27</v>
      </c>
      <c r="F48" s="5">
        <v>0</v>
      </c>
      <c r="G48" s="5">
        <v>0</v>
      </c>
      <c r="H48" s="5">
        <v>38</v>
      </c>
      <c r="I48" s="5">
        <v>1</v>
      </c>
      <c r="J48" s="5">
        <v>26</v>
      </c>
      <c r="K48" s="5">
        <v>20</v>
      </c>
      <c r="L48" s="5">
        <f t="shared" si="2"/>
        <v>85</v>
      </c>
      <c r="O48" s="6" t="s">
        <v>47</v>
      </c>
      <c r="P48" s="10">
        <v>286</v>
      </c>
    </row>
    <row r="49" spans="1:16" ht="15">
      <c r="A49" s="6" t="s">
        <v>28</v>
      </c>
      <c r="B49" s="11">
        <v>2</v>
      </c>
      <c r="E49" s="6" t="s">
        <v>28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0</v>
      </c>
      <c r="L49" s="5">
        <f t="shared" si="2"/>
        <v>2</v>
      </c>
      <c r="O49" s="6" t="s">
        <v>48</v>
      </c>
      <c r="P49" s="10">
        <v>831</v>
      </c>
    </row>
    <row r="50" spans="1:16" ht="15">
      <c r="A50" s="6" t="s">
        <v>29</v>
      </c>
      <c r="B50" s="11">
        <v>17</v>
      </c>
      <c r="E50" s="6" t="s">
        <v>29</v>
      </c>
      <c r="F50" s="5">
        <v>0</v>
      </c>
      <c r="G50" s="5">
        <v>0</v>
      </c>
      <c r="H50" s="5">
        <v>4</v>
      </c>
      <c r="I50" s="5">
        <v>4</v>
      </c>
      <c r="J50" s="5">
        <v>3</v>
      </c>
      <c r="K50" s="5">
        <v>6</v>
      </c>
      <c r="L50" s="5">
        <f t="shared" si="2"/>
        <v>17</v>
      </c>
      <c r="O50" s="6" t="s">
        <v>53</v>
      </c>
      <c r="P50" s="10">
        <v>871</v>
      </c>
    </row>
    <row r="51" spans="1:16" ht="15">
      <c r="A51" s="6" t="s">
        <v>31</v>
      </c>
      <c r="B51" s="11">
        <v>1</v>
      </c>
      <c r="E51" s="6" t="s">
        <v>31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f t="shared" si="2"/>
        <v>1</v>
      </c>
      <c r="O51" s="6" t="s">
        <v>54</v>
      </c>
      <c r="P51" s="10">
        <v>3802</v>
      </c>
    </row>
    <row r="52" spans="1:16" ht="15">
      <c r="A52" s="6" t="s">
        <v>32</v>
      </c>
      <c r="B52" s="11">
        <v>1</v>
      </c>
      <c r="E52" s="6" t="s">
        <v>32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f t="shared" si="2"/>
        <v>1</v>
      </c>
      <c r="O52" s="6" t="s">
        <v>49</v>
      </c>
      <c r="P52" s="10">
        <v>426</v>
      </c>
    </row>
    <row r="53" spans="1:16" ht="15">
      <c r="A53" s="6" t="s">
        <v>34</v>
      </c>
      <c r="B53" s="11">
        <v>61367</v>
      </c>
      <c r="E53" s="6" t="s">
        <v>34</v>
      </c>
      <c r="F53" s="5">
        <v>432</v>
      </c>
      <c r="G53" s="5">
        <v>1789</v>
      </c>
      <c r="H53" s="5">
        <v>3456</v>
      </c>
      <c r="I53" s="5">
        <v>6856</v>
      </c>
      <c r="J53" s="5">
        <v>17020</v>
      </c>
      <c r="K53" s="5">
        <v>31814</v>
      </c>
      <c r="L53" s="5">
        <f>SUM(F53:K53)</f>
        <v>61367</v>
      </c>
      <c r="O53" s="6" t="s">
        <v>50</v>
      </c>
      <c r="P53" s="10">
        <v>4261</v>
      </c>
    </row>
    <row r="54" spans="1:16" ht="15">
      <c r="A54" s="15" t="s">
        <v>37</v>
      </c>
      <c r="B54" s="17">
        <f>SUM(B39:B53)</f>
        <v>62103</v>
      </c>
      <c r="E54" s="18" t="s">
        <v>37</v>
      </c>
      <c r="F54" s="17">
        <f>SUM(F39:F53)</f>
        <v>439</v>
      </c>
      <c r="G54" s="17">
        <f aca="true" t="shared" si="3" ref="G54:K54">SUM(G39:G53)</f>
        <v>1807</v>
      </c>
      <c r="H54" s="17">
        <f t="shared" si="3"/>
        <v>3549</v>
      </c>
      <c r="I54" s="17">
        <f>SUM(I39:I53)</f>
        <v>6929</v>
      </c>
      <c r="J54" s="17">
        <f t="shared" si="3"/>
        <v>17239</v>
      </c>
      <c r="K54" s="17">
        <f t="shared" si="3"/>
        <v>32140</v>
      </c>
      <c r="L54" s="17">
        <f>SUM(F54:K54)</f>
        <v>62103</v>
      </c>
      <c r="O54" s="6" t="s">
        <v>51</v>
      </c>
      <c r="P54" s="10">
        <v>2110</v>
      </c>
    </row>
    <row r="55" spans="15:16" ht="14.25">
      <c r="O55" s="15" t="s">
        <v>37</v>
      </c>
      <c r="P55" s="23">
        <f>SUM(P39:P54)</f>
        <v>62103</v>
      </c>
    </row>
    <row r="56" spans="1:3" ht="14.25" customHeight="1">
      <c r="A56" s="30" t="s">
        <v>92</v>
      </c>
      <c r="B56" s="30"/>
      <c r="C56" s="24"/>
    </row>
    <row r="57" spans="1:3" ht="15.75" customHeight="1">
      <c r="A57" s="31"/>
      <c r="B57" s="31"/>
      <c r="C57" s="24"/>
    </row>
    <row r="58" spans="1:2" ht="28.5">
      <c r="A58" s="26" t="s">
        <v>60</v>
      </c>
      <c r="B58" s="16" t="s">
        <v>59</v>
      </c>
    </row>
    <row r="59" spans="1:2" ht="28.5">
      <c r="A59" s="22" t="s">
        <v>62</v>
      </c>
      <c r="B59" s="20">
        <v>62103</v>
      </c>
    </row>
    <row r="60" spans="1:2" ht="15">
      <c r="A60" s="12" t="s">
        <v>61</v>
      </c>
      <c r="B60" s="10">
        <v>39220</v>
      </c>
    </row>
    <row r="61" spans="1:2" ht="15">
      <c r="A61" s="1" t="s">
        <v>63</v>
      </c>
      <c r="B61" s="3"/>
    </row>
    <row r="62" spans="1:3" ht="15">
      <c r="A62" s="2" t="s">
        <v>64</v>
      </c>
      <c r="B62" s="4">
        <v>11178</v>
      </c>
      <c r="C62" s="8"/>
    </row>
    <row r="63" spans="1:2" ht="15">
      <c r="A63" s="2" t="s">
        <v>65</v>
      </c>
      <c r="B63" s="4">
        <v>18182</v>
      </c>
    </row>
    <row r="64" spans="1:2" ht="15">
      <c r="A64" s="2" t="s">
        <v>66</v>
      </c>
      <c r="B64" s="4">
        <v>17391</v>
      </c>
    </row>
    <row r="65" spans="1:2" ht="15">
      <c r="A65" s="2" t="s">
        <v>67</v>
      </c>
      <c r="B65" s="4">
        <v>11593</v>
      </c>
    </row>
    <row r="66" spans="1:2" ht="15">
      <c r="A66" s="2" t="s">
        <v>68</v>
      </c>
      <c r="B66" s="4">
        <v>2763</v>
      </c>
    </row>
    <row r="67" spans="1:2" ht="15">
      <c r="A67" s="2" t="s">
        <v>69</v>
      </c>
      <c r="B67" s="4">
        <v>831</v>
      </c>
    </row>
    <row r="68" spans="1:2" ht="15">
      <c r="A68" s="2" t="s">
        <v>70</v>
      </c>
      <c r="B68" s="4">
        <v>165</v>
      </c>
    </row>
    <row r="69" spans="1:2" ht="15">
      <c r="A69" s="1" t="s">
        <v>71</v>
      </c>
      <c r="B69" s="21"/>
    </row>
    <row r="70" spans="1:2" ht="30">
      <c r="A70" s="19" t="s">
        <v>72</v>
      </c>
      <c r="B70" s="10">
        <v>60425</v>
      </c>
    </row>
    <row r="71" spans="1:2" ht="51" customHeight="1">
      <c r="A71" s="19" t="s">
        <v>73</v>
      </c>
      <c r="B71" s="10">
        <v>1678</v>
      </c>
    </row>
    <row r="72" spans="1:2" ht="15">
      <c r="A72" s="1" t="s">
        <v>74</v>
      </c>
      <c r="B72" s="21"/>
    </row>
    <row r="73" spans="1:2" ht="15">
      <c r="A73" s="2" t="s">
        <v>75</v>
      </c>
      <c r="B73" s="4">
        <v>2979</v>
      </c>
    </row>
    <row r="74" spans="1:2" ht="15">
      <c r="A74" s="2" t="s">
        <v>76</v>
      </c>
      <c r="B74" s="4">
        <v>36078</v>
      </c>
    </row>
    <row r="75" spans="1:2" ht="15">
      <c r="A75" s="2" t="s">
        <v>77</v>
      </c>
      <c r="B75" s="4">
        <v>10749</v>
      </c>
    </row>
    <row r="76" spans="1:2" ht="30">
      <c r="A76" s="2" t="s">
        <v>78</v>
      </c>
      <c r="B76" s="4">
        <v>12250</v>
      </c>
    </row>
    <row r="77" spans="1:2" ht="15">
      <c r="A77" s="2" t="s">
        <v>79</v>
      </c>
      <c r="B77" s="4">
        <f>B59-SUM(B73:B76)</f>
        <v>47</v>
      </c>
    </row>
    <row r="78" spans="1:2" ht="42.75">
      <c r="A78" s="1" t="s">
        <v>80</v>
      </c>
      <c r="B78" s="21"/>
    </row>
    <row r="79" spans="1:2" ht="15">
      <c r="A79" s="2" t="s">
        <v>81</v>
      </c>
      <c r="B79" s="4">
        <v>10716</v>
      </c>
    </row>
    <row r="80" spans="1:2" ht="15">
      <c r="A80" s="2" t="s">
        <v>82</v>
      </c>
      <c r="B80" s="4">
        <v>28497</v>
      </c>
    </row>
    <row r="81" spans="1:2" ht="15">
      <c r="A81" s="2" t="s">
        <v>83</v>
      </c>
      <c r="B81" s="4">
        <v>10061</v>
      </c>
    </row>
    <row r="82" spans="1:2" ht="15">
      <c r="A82" s="2" t="s">
        <v>84</v>
      </c>
      <c r="B82" s="14">
        <v>12829</v>
      </c>
    </row>
    <row r="83" spans="1:2" ht="15">
      <c r="A83" s="28" t="s">
        <v>58</v>
      </c>
      <c r="B83" s="28"/>
    </row>
    <row r="85" ht="15">
      <c r="A85" s="13" t="s">
        <v>88</v>
      </c>
    </row>
  </sheetData>
  <mergeCells count="9">
    <mergeCell ref="A1:C3"/>
    <mergeCell ref="E1:L3"/>
    <mergeCell ref="N1:Q3"/>
    <mergeCell ref="A34:C34"/>
    <mergeCell ref="A83:B83"/>
    <mergeCell ref="N35:Q37"/>
    <mergeCell ref="A36:B37"/>
    <mergeCell ref="A56:B57"/>
    <mergeCell ref="E35:L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Agnieszka_Oldakowska</dc:creator>
  <cp:keywords/>
  <dc:description/>
  <cp:lastModifiedBy>Aleksandra Lange</cp:lastModifiedBy>
  <cp:lastPrinted>2017-02-06T09:41:50Z</cp:lastPrinted>
  <dcterms:created xsi:type="dcterms:W3CDTF">2011-07-18T11:34:39Z</dcterms:created>
  <dcterms:modified xsi:type="dcterms:W3CDTF">2018-10-11T14:19:28Z</dcterms:modified>
  <cp:category/>
  <cp:version/>
  <cp:contentType/>
  <cp:contentStatus/>
</cp:coreProperties>
</file>